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'1'!$A$15:$H$37</definedName>
    <definedName name="_xlnm.Print_Area" localSheetId="0">'1'!$A$1:$H$37</definedName>
  </definedNames>
  <calcPr calcId="162913" refMode="R1C1"/>
</workbook>
</file>

<file path=xl/calcChain.xml><?xml version="1.0" encoding="utf-8"?>
<calcChain xmlns="http://schemas.openxmlformats.org/spreadsheetml/2006/main">
  <c r="B32" i="1" l="1"/>
  <c r="B23" i="1"/>
  <c r="F32" i="1" l="1"/>
  <c r="G32" i="1"/>
  <c r="H32" i="1"/>
  <c r="E32" i="1"/>
  <c r="F23" i="1"/>
  <c r="G23" i="1"/>
  <c r="H23" i="1"/>
  <c r="E23" i="1"/>
  <c r="H33" i="1" l="1"/>
  <c r="E33" i="1"/>
  <c r="G33" i="1"/>
  <c r="F33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<sst xmlns="http://schemas.openxmlformats.org/spreadsheetml/2006/main" count="56" uniqueCount="51">
  <si>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</si>
  <si>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</si>
  <si>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</si>
  <si>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</si>
  <si>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</si>
  <si>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</si>
  <si>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</si>
  <si>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</si>
  <si>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</si>
  <si>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</si>
  <si>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200/5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</si>
  <si>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</si>
  <si>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</si>
  <si>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</si>
  <si>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</si>
  <si>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</si>
  <si>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</si>
  <si>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</si>
  <si>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</si>
  <si>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</si>
  <si>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</si>
  <si>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</si>
  <si>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</si>
  <si>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</si>
  <si>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</si>
  <si>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</si>
  <si>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</si>
  <si>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</si>
  <si>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</si>
  <si>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</si>
  <si>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</si>
  <si>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</si>
  <si>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</si>
  <si>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</si>
  <si>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</si>
  <si>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</si>
  <si>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</si>
  <si>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</si>
  <si>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</si>
  <si>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</si>
  <si>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</si>
  <si>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</si>
  <si>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</si>
  <si>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</si>
  <si>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</si>
  <si>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</si>
  <si>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</si>
  <si>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И.о. директора Т.Н. Судакова-Голлербах _________</t>
  </si>
  <si>
    <t>ГБОУ гимназия № 168</t>
  </si>
  <si>
    <t>"14"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</si>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</sst>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Border="1" applyAlignment="1"/>
    <xf numFmtId="2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view="pageBreakPreview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2" spans="1:8" ht="27.75" customHeight="1" x14ac:dyDescent="0.3">
      <c r="A2" s="21" t="s">
        <v>30</v>
      </c>
      <c r="B2" s="15"/>
      <c r="C2" s="15"/>
      <c r="D2" s="15"/>
      <c r="E2" s="30" t="s">
        <v>21</v>
      </c>
      <c r="F2" s="30"/>
      <c r="G2" s="30"/>
      <c r="H2" s="30"/>
    </row>
    <row r="3" spans="1:8" ht="27.75" customHeight="1" x14ac:dyDescent="0.3">
      <c r="A3" s="20" t="s">
        <v>29</v>
      </c>
      <c r="B3" s="15"/>
      <c r="C3" s="15"/>
      <c r="D3" s="15"/>
      <c r="E3" s="30" t="s">
        <v>48</v>
      </c>
      <c r="F3" s="30"/>
      <c r="G3" s="30"/>
      <c r="H3" s="30"/>
    </row>
    <row r="4" spans="1:8" ht="27.75" customHeight="1" x14ac:dyDescent="0.3">
      <c r="A4" s="19" t="s">
        <v>31</v>
      </c>
      <c r="B4" s="15"/>
      <c r="C4" s="15"/>
      <c r="D4" s="15"/>
      <c r="E4" s="31" t="s">
        <v>47</v>
      </c>
      <c r="F4" s="31"/>
      <c r="G4" s="31"/>
      <c r="H4" s="31"/>
    </row>
    <row r="5" spans="1:8" ht="27.75" customHeight="1" x14ac:dyDescent="0.3">
      <c r="A5" s="16"/>
      <c r="B5" s="15"/>
      <c r="C5" s="15"/>
      <c r="D5" s="15"/>
      <c r="E5" s="22"/>
      <c r="F5" s="22"/>
      <c r="G5" s="22"/>
      <c r="H5" s="22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2" t="s">
        <v>22</v>
      </c>
      <c r="B8" s="32"/>
      <c r="C8" s="32"/>
      <c r="D8" s="32"/>
      <c r="E8" s="32"/>
      <c r="F8" s="32"/>
      <c r="G8" s="32"/>
      <c r="H8" s="32"/>
    </row>
    <row r="9" spans="1:8" ht="27.75" customHeight="1" x14ac:dyDescent="0.25">
      <c r="A9" s="32" t="s">
        <v>23</v>
      </c>
      <c r="B9" s="32"/>
      <c r="C9" s="32"/>
      <c r="D9" s="32"/>
      <c r="E9" s="32"/>
      <c r="F9" s="32"/>
      <c r="G9" s="32"/>
      <c r="H9" s="32"/>
    </row>
    <row r="10" spans="1:8" ht="27.75" customHeight="1" x14ac:dyDescent="0.25">
      <c r="A10" s="32" t="s">
        <v>0</v>
      </c>
      <c r="B10" s="32"/>
      <c r="C10" s="32"/>
      <c r="D10" s="32"/>
      <c r="E10" s="32"/>
      <c r="F10" s="32"/>
      <c r="G10" s="32"/>
      <c r="H10" s="32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49</v>
      </c>
      <c r="C12" s="18" t="s">
        <v>50</v>
      </c>
      <c r="D12" s="18"/>
      <c r="E12" s="18" t="s">
        <v>28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6"/>
      <c r="B14" s="33" t="s">
        <v>1</v>
      </c>
      <c r="C14" s="33"/>
      <c r="D14" s="33"/>
      <c r="E14" s="15"/>
      <c r="F14" s="15"/>
      <c r="G14" s="15"/>
      <c r="H14" s="15"/>
    </row>
    <row r="15" spans="1:8" ht="27.75" customHeight="1" x14ac:dyDescent="0.25">
      <c r="A15" s="35" t="s">
        <v>4</v>
      </c>
      <c r="B15" s="37" t="s">
        <v>13</v>
      </c>
      <c r="C15" s="40" t="s">
        <v>24</v>
      </c>
      <c r="D15" s="35" t="s">
        <v>27</v>
      </c>
      <c r="E15" s="37" t="s">
        <v>15</v>
      </c>
      <c r="F15" s="37" t="s">
        <v>16</v>
      </c>
      <c r="G15" s="37" t="s">
        <v>17</v>
      </c>
      <c r="H15" s="36" t="s">
        <v>14</v>
      </c>
    </row>
    <row r="16" spans="1:8" ht="27.75" customHeight="1" x14ac:dyDescent="0.25">
      <c r="A16" s="35"/>
      <c r="B16" s="38"/>
      <c r="C16" s="40"/>
      <c r="D16" s="35"/>
      <c r="E16" s="38"/>
      <c r="F16" s="38"/>
      <c r="G16" s="38"/>
      <c r="H16" s="36"/>
    </row>
    <row r="17" spans="1:8" ht="27.75" customHeight="1" x14ac:dyDescent="0.25">
      <c r="A17" s="39" t="s">
        <v>8</v>
      </c>
      <c r="B17" s="39"/>
      <c r="C17" s="39"/>
      <c r="D17" s="39"/>
      <c r="E17" s="39"/>
      <c r="F17" s="39"/>
      <c r="G17" s="39"/>
      <c r="H17" s="39"/>
    </row>
    <row r="18" spans="1:8" ht="27.75" customHeight="1" x14ac:dyDescent="0.25">
      <c r="A18" s="4" t="s">
        <v>32</v>
      </c>
      <c r="B18" s="27">
        <v>15</v>
      </c>
      <c r="C18" s="5">
        <v>2008</v>
      </c>
      <c r="D18" s="5" t="s">
        <v>33</v>
      </c>
      <c r="E18" s="28">
        <v>3.95</v>
      </c>
      <c r="F18" s="28">
        <v>3.99</v>
      </c>
      <c r="G18" s="7">
        <v>0</v>
      </c>
      <c r="H18" s="29">
        <v>52</v>
      </c>
    </row>
    <row r="19" spans="1:8" ht="27.75" customHeight="1" x14ac:dyDescent="0.25">
      <c r="A19" s="4" t="s">
        <v>9</v>
      </c>
      <c r="B19" s="27">
        <v>180</v>
      </c>
      <c r="C19" s="5">
        <v>2008</v>
      </c>
      <c r="D19" s="5" t="s">
        <v>34</v>
      </c>
      <c r="E19" s="28">
        <v>6.89</v>
      </c>
      <c r="F19" s="28">
        <v>8.4600000000000009</v>
      </c>
      <c r="G19" s="28">
        <v>31.07</v>
      </c>
      <c r="H19" s="29">
        <v>229</v>
      </c>
    </row>
    <row r="20" spans="1:8" ht="27.75" customHeight="1" x14ac:dyDescent="0.25">
      <c r="A20" s="4" t="s">
        <v>35</v>
      </c>
      <c r="B20" s="27">
        <v>200</v>
      </c>
      <c r="C20" s="5">
        <v>2016</v>
      </c>
      <c r="D20" s="5" t="s">
        <v>36</v>
      </c>
      <c r="E20" s="28">
        <v>3.86</v>
      </c>
      <c r="F20" s="28">
        <v>3.84</v>
      </c>
      <c r="G20" s="28">
        <v>14.7</v>
      </c>
      <c r="H20" s="29">
        <v>108</v>
      </c>
    </row>
    <row r="21" spans="1:8" ht="27.75" customHeight="1" x14ac:dyDescent="0.25">
      <c r="A21" s="4" t="s">
        <v>20</v>
      </c>
      <c r="B21" s="27">
        <v>100</v>
      </c>
      <c r="C21" s="5">
        <v>2016</v>
      </c>
      <c r="D21" s="5" t="s">
        <v>37</v>
      </c>
      <c r="E21" s="28">
        <v>0.4</v>
      </c>
      <c r="F21" s="28">
        <v>0.4</v>
      </c>
      <c r="G21" s="28">
        <v>9.8000000000000007</v>
      </c>
      <c r="H21" s="29">
        <v>44</v>
      </c>
    </row>
    <row r="22" spans="1:8" ht="27.75" customHeight="1" x14ac:dyDescent="0.25">
      <c r="A22" s="4" t="s">
        <v>18</v>
      </c>
      <c r="B22" s="27">
        <v>25</v>
      </c>
      <c r="C22" s="5" t="s">
        <v>38</v>
      </c>
      <c r="D22" s="5" t="s">
        <v>39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3" t="s">
        <v>3</v>
      </c>
      <c r="B23" s="6">
        <f>SUM(B18:B22)</f>
        <v>520</v>
      </c>
      <c r="C23" s="3"/>
      <c r="D23" s="3"/>
      <c r="E23" s="23">
        <f>SUM(E18:E22)</f>
        <v>17.03</v>
      </c>
      <c r="F23" s="23">
        <f t="shared" ref="F23:H23" si="0">SUM(F18:F22)</f>
        <v>17.439999999999998</v>
      </c>
      <c r="G23" s="23">
        <f t="shared" si="0"/>
        <v>68.099999999999994</v>
      </c>
      <c r="H23" s="24">
        <f t="shared" si="0"/>
        <v>498</v>
      </c>
    </row>
    <row r="24" spans="1:8" ht="27.75" customHeight="1" x14ac:dyDescent="0.25">
      <c r="A24" s="39" t="s">
        <v>5</v>
      </c>
      <c r="B24" s="39"/>
      <c r="C24" s="39"/>
      <c r="D24" s="39"/>
      <c r="E24" s="39"/>
      <c r="F24" s="39"/>
      <c r="G24" s="39"/>
      <c r="H24" s="39"/>
    </row>
    <row r="25" spans="1:8" ht="27.75" customHeight="1" x14ac:dyDescent="0.25">
      <c r="A25" s="4" t="s">
        <v>12</v>
      </c>
      <c r="B25" s="27">
        <v>60</v>
      </c>
      <c r="C25" s="5">
        <v>2017</v>
      </c>
      <c r="D25" s="5" t="s">
        <v>40</v>
      </c>
      <c r="E25" s="28">
        <v>0.52</v>
      </c>
      <c r="F25" s="28">
        <v>3.07</v>
      </c>
      <c r="G25" s="28">
        <v>1.57</v>
      </c>
      <c r="H25" s="29">
        <v>36</v>
      </c>
    </row>
    <row r="26" spans="1:8" ht="27.75" customHeight="1" x14ac:dyDescent="0.25">
      <c r="A26" s="4" t="s">
        <v>41</v>
      </c>
      <c r="B26" s="27" t="s">
        <v>10</v>
      </c>
      <c r="C26" s="5">
        <v>2017</v>
      </c>
      <c r="D26" s="5" t="s">
        <v>42</v>
      </c>
      <c r="E26" s="28">
        <v>3.44</v>
      </c>
      <c r="F26" s="28">
        <v>4.04</v>
      </c>
      <c r="G26" s="28">
        <v>17.32</v>
      </c>
      <c r="H26" s="29">
        <v>119</v>
      </c>
    </row>
    <row r="27" spans="1:8" ht="27.75" customHeight="1" x14ac:dyDescent="0.25">
      <c r="A27" s="4" t="s">
        <v>19</v>
      </c>
      <c r="B27" s="27">
        <v>90</v>
      </c>
      <c r="C27" s="5">
        <v>2016</v>
      </c>
      <c r="D27" s="5" t="s">
        <v>43</v>
      </c>
      <c r="E27" s="28">
        <v>13.83</v>
      </c>
      <c r="F27" s="28">
        <v>11.75</v>
      </c>
      <c r="G27" s="28">
        <v>11.28</v>
      </c>
      <c r="H27" s="29">
        <v>206</v>
      </c>
    </row>
    <row r="28" spans="1:8" ht="27.75" customHeight="1" x14ac:dyDescent="0.25">
      <c r="A28" s="4" t="s">
        <v>6</v>
      </c>
      <c r="B28" s="27">
        <v>150</v>
      </c>
      <c r="C28" s="5">
        <v>2008</v>
      </c>
      <c r="D28" s="5" t="s">
        <v>44</v>
      </c>
      <c r="E28" s="28">
        <v>3.33</v>
      </c>
      <c r="F28" s="28">
        <v>5.48</v>
      </c>
      <c r="G28" s="28">
        <v>22.02</v>
      </c>
      <c r="H28" s="29">
        <v>150</v>
      </c>
    </row>
    <row r="29" spans="1:8" ht="27.75" customHeight="1" x14ac:dyDescent="0.25">
      <c r="A29" s="4" t="s">
        <v>11</v>
      </c>
      <c r="B29" s="27">
        <v>200</v>
      </c>
      <c r="C29" s="5">
        <v>2008</v>
      </c>
      <c r="D29" s="5" t="s">
        <v>45</v>
      </c>
      <c r="E29" s="28">
        <v>1.04</v>
      </c>
      <c r="F29" s="28">
        <v>0.06</v>
      </c>
      <c r="G29" s="28">
        <v>36.56</v>
      </c>
      <c r="H29" s="29">
        <v>150</v>
      </c>
    </row>
    <row r="30" spans="1:8" ht="27.75" customHeight="1" x14ac:dyDescent="0.25">
      <c r="A30" s="4" t="s">
        <v>18</v>
      </c>
      <c r="B30" s="27">
        <v>25</v>
      </c>
      <c r="C30" s="5" t="s">
        <v>38</v>
      </c>
      <c r="D30" s="5" t="s">
        <v>39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4" t="s">
        <v>7</v>
      </c>
      <c r="B31" s="27">
        <v>40</v>
      </c>
      <c r="C31" s="5" t="s">
        <v>38</v>
      </c>
      <c r="D31" s="5" t="s">
        <v>46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3" t="s">
        <v>3</v>
      </c>
      <c r="B32" s="8">
        <f>SUM(B25,B27:B31)+205</f>
        <v>770</v>
      </c>
      <c r="C32" s="7"/>
      <c r="D32" s="7"/>
      <c r="E32" s="25">
        <f>SUM(E25:E31)</f>
        <v>26.729999999999997</v>
      </c>
      <c r="F32" s="25">
        <f t="shared" ref="F32:H32" si="1">SUM(F25:F31)</f>
        <v>25.63</v>
      </c>
      <c r="G32" s="25">
        <f t="shared" si="1"/>
        <v>117.08</v>
      </c>
      <c r="H32" s="26">
        <f t="shared" si="1"/>
        <v>804</v>
      </c>
    </row>
    <row r="33" spans="1:8" ht="27.75" customHeight="1" x14ac:dyDescent="0.25">
      <c r="A33" s="34" t="s">
        <v>2</v>
      </c>
      <c r="B33" s="34"/>
      <c r="C33" s="8"/>
      <c r="D33" s="8"/>
      <c r="E33" s="25">
        <f>E32+E23</f>
        <v>43.76</v>
      </c>
      <c r="F33" s="25">
        <f t="shared" ref="F33:G33" si="2">F32+F23</f>
        <v>43.069999999999993</v>
      </c>
      <c r="G33" s="25">
        <f t="shared" si="2"/>
        <v>185.18</v>
      </c>
      <c r="H33" s="26">
        <f>H32+H23</f>
        <v>1302</v>
      </c>
    </row>
    <row r="34" spans="1:8" ht="27.75" customHeight="1" x14ac:dyDescent="0.25">
      <c r="A34" s="14"/>
      <c r="B34" s="9"/>
      <c r="C34" s="10"/>
      <c r="D34" s="10"/>
      <c r="E34" s="11"/>
      <c r="F34" s="11"/>
      <c r="G34" s="11"/>
      <c r="H34" s="11"/>
    </row>
    <row r="35" spans="1:8" ht="27.75" customHeight="1" x14ac:dyDescent="0.25">
      <c r="A35" s="14" t="s">
        <v>25</v>
      </c>
      <c r="B35" s="9"/>
      <c r="C35" s="10"/>
      <c r="D35" s="10"/>
      <c r="E35" s="11"/>
      <c r="F35" s="11"/>
      <c r="G35" s="11"/>
      <c r="H35" s="11"/>
    </row>
    <row r="36" spans="1:8" ht="27.75" customHeight="1" x14ac:dyDescent="0.25">
      <c r="A36" s="14" t="s">
        <v>26</v>
      </c>
      <c r="B36" s="9"/>
      <c r="C36" s="10"/>
      <c r="D36" s="10"/>
      <c r="E36" s="11"/>
      <c r="F36" s="11"/>
      <c r="G36" s="11"/>
      <c r="H36" s="11"/>
    </row>
    <row r="37" spans="1:8" ht="27.75" customHeight="1" x14ac:dyDescent="0.25">
      <c r="A37" s="14"/>
      <c r="B37" s="9"/>
      <c r="C37" s="10"/>
      <c r="D37" s="10"/>
      <c r="E37" s="11"/>
      <c r="F37" s="11"/>
      <c r="G37" s="11"/>
      <c r="H37" s="11"/>
    </row>
  </sheetData>
  <mergeCells count="18">
    <mergeCell ref="A10:H10"/>
    <mergeCell ref="B14:D14"/>
    <mergeCell ref="A33:B33"/>
    <mergeCell ref="D15:D16"/>
    <mergeCell ref="H15:H16"/>
    <mergeCell ref="E15:E16"/>
    <mergeCell ref="F15:F16"/>
    <mergeCell ref="A24:H24"/>
    <mergeCell ref="A15:A16"/>
    <mergeCell ref="C15:C16"/>
    <mergeCell ref="G15:G16"/>
    <mergeCell ref="B15:B16"/>
    <mergeCell ref="A17:H17"/>
    <mergeCell ref="E2:H2"/>
    <mergeCell ref="E3:H3"/>
    <mergeCell ref="E4:H4"/>
    <mergeCell ref="A8:H8"/>
    <mergeCell ref="A9:H9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2024-10-13T20:05:23Z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